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Drainage\EngData\BMP\"/>
    </mc:Choice>
  </mc:AlternateContent>
  <xr:revisionPtr revIDLastSave="0" documentId="13_ncr:1_{5BDC71C4-DAB7-4DAC-91CB-EEC2AF634228}" xr6:coauthVersionLast="47" xr6:coauthVersionMax="47" xr10:uidLastSave="{00000000-0000-0000-0000-000000000000}"/>
  <bookViews>
    <workbookView xWindow="3000" yWindow="3000" windowWidth="34560" windowHeight="18600" xr2:uid="{00000000-000D-0000-FFFF-FFFF00000000}"/>
  </bookViews>
  <sheets>
    <sheet name="Project Site Plan" sheetId="1" r:id="rId1"/>
    <sheet name="Manual Input" sheetId="2" r:id="rId2"/>
  </sheets>
  <externalReferences>
    <externalReference r:id="rId3"/>
  </externalReferences>
  <definedNames>
    <definedName name="Yes_or_No">[1]MISC!$A$28:$B$28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F8" i="1" l="1"/>
  <c r="E17" i="1" l="1"/>
  <c r="E8" i="1" s="1"/>
  <c r="I6" i="1"/>
  <c r="I5" i="1"/>
  <c r="F10" i="1"/>
  <c r="F9" i="1"/>
  <c r="E7" i="1"/>
  <c r="E6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gwasielewski</author>
  </authors>
  <commentList>
    <comment ref="F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gwasielewski:</t>
        </r>
        <r>
          <rPr>
            <sz val="9"/>
            <color indexed="81"/>
            <rFont val="Tahoma"/>
            <family val="2"/>
          </rPr>
          <t xml:space="preserve">
Add or subtract periods in the formula</t>
        </r>
      </text>
    </comment>
    <comment ref="F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gwasielewski:</t>
        </r>
        <r>
          <rPr>
            <sz val="9"/>
            <color indexed="81"/>
            <rFont val="Tahoma"/>
            <family val="2"/>
          </rPr>
          <t xml:space="preserve">
Add or subtract periods in the formula</t>
        </r>
      </text>
    </comment>
    <comment ref="E1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gwasielewski:</t>
        </r>
        <r>
          <rPr>
            <sz val="9"/>
            <color indexed="81"/>
            <rFont val="Tahoma"/>
            <family val="2"/>
          </rPr>
          <t xml:space="preserve">
This value comes from Figure 1112-1 of L&amp;D Vol 2.</t>
        </r>
      </text>
    </comment>
  </commentList>
</comments>
</file>

<file path=xl/sharedStrings.xml><?xml version="1.0" encoding="utf-8"?>
<sst xmlns="http://schemas.openxmlformats.org/spreadsheetml/2006/main" count="62" uniqueCount="46">
  <si>
    <t>PROJECT DATA</t>
  </si>
  <si>
    <t xml:space="preserve"> POST CONSTRUCTION BMP:</t>
  </si>
  <si>
    <t>Total Area (Right of Way)</t>
  </si>
  <si>
    <t xml:space="preserve"> = </t>
  </si>
  <si>
    <t>Runoff Coefficient Pre-Const</t>
  </si>
  <si>
    <t xml:space="preserve">Pre C value for Non-Pavement = </t>
  </si>
  <si>
    <t>Project Earth Disturbed Area</t>
  </si>
  <si>
    <t>Runoff Coefficient Post Const</t>
  </si>
  <si>
    <t xml:space="preserve">Post C value for Non-Pavement = </t>
  </si>
  <si>
    <t>Estimated Contractor EDA</t>
  </si>
  <si>
    <t>Post Construction BMP</t>
  </si>
  <si>
    <t>Notice of Intent EDA</t>
  </si>
  <si>
    <t>Impervious Area Pre-Const</t>
  </si>
  <si>
    <t>Immediate Receiving Waters</t>
  </si>
  <si>
    <t>Impervious Area Post Const</t>
  </si>
  <si>
    <t>Subsequent Receiving Water</t>
  </si>
  <si>
    <t>TOTAL AREA (RIGHT OF WAY)…………</t>
  </si>
  <si>
    <t>XX.XX AC.</t>
  </si>
  <si>
    <t>RUNOFF COEFFICIENT FOR
PRE-CONSTRUCTION SITE…………….</t>
  </si>
  <si>
    <t>X.XX</t>
  </si>
  <si>
    <t>PROJECT EARTH DISTURBED AREA…..…</t>
  </si>
  <si>
    <t>RUNOFF COEFFICIENT FOR
POST-CONSTRUCTION SITE………….</t>
  </si>
  <si>
    <t>ESTIMATED CONTRACTOR 
EARTH DISTURBED AREA…..…</t>
  </si>
  <si>
    <t>POST CONSTRUCTION BMP:
XXXXXXX</t>
  </si>
  <si>
    <t>NOTICE OF INTENT 
EARTH DISTURBED AREA…..…</t>
  </si>
  <si>
    <t>IMPERVIOUS (PAVED) AREA FOR 
PRE-CONSTRUCTION SITE…..…</t>
  </si>
  <si>
    <t>IMMEDIATE RECEIVING WATERS………………</t>
  </si>
  <si>
    <t>IMPERVIOUS (PAVED) AREA FOR 
POST-CONSTRUCTION SITE…..…</t>
  </si>
  <si>
    <t>SUBSEQUENT RECEIVING WATERS…..…</t>
  </si>
  <si>
    <t xml:space="preserve"> TOTAL AREA (RIGHT OF WAY) . .</t>
  </si>
  <si>
    <t xml:space="preserve"> RUNOFF COEFFICIENT FOR
 PRE-CONSTRUCTION SITE . . .</t>
  </si>
  <si>
    <t xml:space="preserve"> PROJECT EARTH DISTURBED AREA</t>
  </si>
  <si>
    <t xml:space="preserve"> RUNOFF COEFFICIENT FOR
 POST CONSTRUCTION SITE . . .</t>
  </si>
  <si>
    <t xml:space="preserve"> ESTIMATED CONTRACTOR EARTH
 DISTRUBED AREA . . . . . . . . .</t>
  </si>
  <si>
    <t xml:space="preserve"> NOTICE OF INTENT EARTH 
 DISTURBED AREA . . . . . . . . .</t>
  </si>
  <si>
    <t xml:space="preserve"> IMPERVIOUS (PAVED) AREA FOR 
 PRE-CONSTRUCTION SITE . . . .</t>
  </si>
  <si>
    <t xml:space="preserve"> IMPERVIOUS (PAVED) AREA FOR 
 POST CONSTRUCTION SITE . . .</t>
  </si>
  <si>
    <t>VEGETATED BIOFILTERS</t>
  </si>
  <si>
    <t xml:space="preserve">flood grass = pervious area </t>
  </si>
  <si>
    <t xml:space="preserve">pervious - eda = impervious </t>
  </si>
  <si>
    <t xml:space="preserve">pre = use FB </t>
  </si>
  <si>
    <t>post = use BP</t>
  </si>
  <si>
    <t>LONGITUDE: 82˚54'20" W, LATITUDE: 40˚02'55" N (APPROX CENTER OF PROJECT)</t>
  </si>
  <si>
    <t>USGA MAP: WESTERVILLE, OH</t>
  </si>
  <si>
    <t>UNNAMED TRIBUTARY TO BIG WALNUT CREEK, BIG WALNUT CREEK</t>
  </si>
  <si>
    <t>BIG WALNUT CREEK, SCIOTO RIVER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</si>
</sst>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Tw Cen MT"/>
      <family val="2"/>
    </font>
    <font>
      <sz val="11"/>
      <color rgb="FFFF0000"/>
      <name val="Tw Cen MT"/>
      <family val="2"/>
    </font>
    <font>
      <sz val="10"/>
      <name val="Tw Cen M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19" xfId="0" applyFill="1" applyBorder="1"/>
    <xf numFmtId="0" fontId="0" fillId="2" borderId="21" xfId="0" applyFill="1" applyBorder="1"/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right"/>
    </xf>
    <xf numFmtId="0" fontId="6" fillId="0" borderId="19" xfId="0" applyFont="1" applyBorder="1" applyAlignment="1">
      <alignment horizontal="left" vertical="center" wrapText="1"/>
    </xf>
    <xf numFmtId="2" fontId="0" fillId="2" borderId="19" xfId="0" applyNumberFormat="1" applyFill="1" applyBorder="1"/>
    <xf numFmtId="2" fontId="0" fillId="0" borderId="0" xfId="0" applyNumberFormat="1"/>
    <xf numFmtId="2" fontId="0" fillId="0" borderId="19" xfId="0" applyNumberFormat="1" applyBorder="1"/>
    <xf numFmtId="2" fontId="1" fillId="0" borderId="6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0" fillId="0" borderId="29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19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wasielewski\Desktop\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de"/>
      <sheetName val="% &amp; Ratio"/>
      <sheetName val="SuperElev"/>
      <sheetName val="Charts"/>
      <sheetName val="Curb Ramps"/>
      <sheetName val="Interpolation &amp; Lengths"/>
      <sheetName val="Project Site Plan"/>
      <sheetName val="MISC"/>
      <sheetName val="Horizontal Curves"/>
      <sheetName val="Calculations"/>
      <sheetName val="Sheet1"/>
      <sheetName val="Midterm #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8">
          <cell r="A28" t="str">
            <v>YES</v>
          </cell>
          <cell r="B28" t="str">
            <v>NO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29"/>
  <sheetViews>
    <sheetView tabSelected="1" workbookViewId="0">
      <selection activeCell="K24" sqref="K24"/>
    </sheetView>
  </sheetViews>
  <sheetFormatPr defaultRowHeight="13.8" x14ac:dyDescent="0.25"/>
  <cols>
    <col min="1" max="1" width="9" customWidth="1"/>
    <col min="2" max="3" width="11.19921875" customWidth="1"/>
    <col min="4" max="4" width="7.19921875" customWidth="1"/>
    <col min="5" max="5" width="9.3984375" customWidth="1"/>
    <col min="6" max="7" width="11.19921875" customWidth="1"/>
    <col min="8" max="8" width="7.19921875" customWidth="1"/>
    <col min="9" max="9" width="9.3984375" customWidth="1"/>
  </cols>
  <sheetData>
    <row r="3" spans="2:13" ht="14.4" thickBot="1" x14ac:dyDescent="0.3"/>
    <row r="4" spans="2:13" ht="30" customHeight="1" thickBot="1" x14ac:dyDescent="0.3">
      <c r="B4" s="23" t="s">
        <v>0</v>
      </c>
      <c r="C4" s="24"/>
      <c r="D4" s="24"/>
      <c r="E4" s="24"/>
      <c r="F4" s="24"/>
      <c r="G4" s="24"/>
      <c r="H4" s="24"/>
      <c r="I4" s="25"/>
    </row>
    <row r="5" spans="2:13" ht="30" customHeight="1" x14ac:dyDescent="0.25">
      <c r="B5" s="26" t="s">
        <v>29</v>
      </c>
      <c r="C5" s="27"/>
      <c r="D5" s="27"/>
      <c r="E5" s="1" t="str">
        <f>IF(E14&lt;&gt;"",E14&amp;" Ac","")</f>
        <v>12.76 Ac</v>
      </c>
      <c r="F5" s="28" t="s">
        <v>30</v>
      </c>
      <c r="G5" s="27"/>
      <c r="H5" s="27"/>
      <c r="I5" s="15">
        <f>IF(I14&lt;&gt;"",I14,"")</f>
        <v>0.74</v>
      </c>
    </row>
    <row r="6" spans="2:13" ht="30" customHeight="1" x14ac:dyDescent="0.25">
      <c r="B6" s="18" t="s">
        <v>31</v>
      </c>
      <c r="C6" s="19"/>
      <c r="D6" s="19"/>
      <c r="E6" s="2" t="str">
        <f t="shared" ref="E6:E7" si="0">IF(E15&lt;&gt;"",E15&amp;" Ac","")</f>
        <v>6.25 Ac</v>
      </c>
      <c r="F6" s="29" t="s">
        <v>32</v>
      </c>
      <c r="G6" s="19"/>
      <c r="H6" s="19"/>
      <c r="I6" s="3">
        <f>IF(I15&lt;&gt;"",I15,"")</f>
        <v>0.78</v>
      </c>
    </row>
    <row r="7" spans="2:13" ht="30" customHeight="1" x14ac:dyDescent="0.25">
      <c r="B7" s="18" t="s">
        <v>33</v>
      </c>
      <c r="C7" s="19"/>
      <c r="D7" s="19"/>
      <c r="E7" s="4" t="str">
        <f t="shared" si="0"/>
        <v>0.25 Ac</v>
      </c>
      <c r="F7" s="20" t="s">
        <v>1</v>
      </c>
      <c r="G7" s="21"/>
      <c r="H7" s="21"/>
      <c r="I7" s="22"/>
    </row>
    <row r="8" spans="2:13" ht="30" customHeight="1" x14ac:dyDescent="0.25">
      <c r="B8" s="18" t="s">
        <v>34</v>
      </c>
      <c r="C8" s="19"/>
      <c r="D8" s="19"/>
      <c r="E8" s="4" t="str">
        <f>IF(E17&lt;&gt;"",E17&amp;" Ac","")</f>
        <v>6.5 Ac</v>
      </c>
      <c r="F8" s="33" t="str">
        <f>IF(F17&lt;&gt;""," "&amp;F17,"")</f>
        <v xml:space="preserve"> VEGETATED BIOFILTERS</v>
      </c>
      <c r="G8" s="34"/>
      <c r="H8" s="34"/>
      <c r="I8" s="35"/>
    </row>
    <row r="9" spans="2:13" ht="34.5" customHeight="1" x14ac:dyDescent="0.25">
      <c r="B9" s="18" t="s">
        <v>35</v>
      </c>
      <c r="C9" s="19"/>
      <c r="D9" s="19"/>
      <c r="E9" s="17" t="str">
        <f>IF(E18&lt;&gt;"",E18&amp;" Ac","")</f>
        <v>7.8 Ac</v>
      </c>
      <c r="F9" s="36" t="str">
        <f>" IMMEDIATE RECEIVING WATERS " &amp; ". . . "&amp;I18</f>
        <v xml:space="preserve"> IMMEDIATE RECEIVING WATERS . . . UNNAMED TRIBUTARY TO BIG WALNUT CREEK, BIG WALNUT CREEK</v>
      </c>
      <c r="G9" s="37"/>
      <c r="H9" s="37"/>
      <c r="I9" s="38"/>
    </row>
    <row r="10" spans="2:13" ht="30" customHeight="1" thickBot="1" x14ac:dyDescent="0.3">
      <c r="B10" s="39" t="s">
        <v>36</v>
      </c>
      <c r="C10" s="40"/>
      <c r="D10" s="40"/>
      <c r="E10" s="16" t="str">
        <f>IF(E19&lt;&gt;"",E19&amp;" Ac","")</f>
        <v>8.96 Ac</v>
      </c>
      <c r="F10" s="41" t="str">
        <f>" SUBSEQUENT RECEIVING WATER " &amp; ". . . "&amp;I19</f>
        <v xml:space="preserve"> SUBSEQUENT RECEIVING WATER . . . BIG WALNUT CREEK, SCIOTO RIVER</v>
      </c>
      <c r="G10" s="42"/>
      <c r="H10" s="42"/>
      <c r="I10" s="43"/>
    </row>
    <row r="11" spans="2:13" x14ac:dyDescent="0.25">
      <c r="B11" s="44" t="s">
        <v>43</v>
      </c>
      <c r="C11" s="44"/>
      <c r="D11" s="44"/>
      <c r="E11" s="44"/>
      <c r="F11" s="44"/>
      <c r="G11" s="44"/>
      <c r="H11" s="44"/>
      <c r="I11" s="44"/>
    </row>
    <row r="12" spans="2:13" x14ac:dyDescent="0.25">
      <c r="B12" s="45" t="s">
        <v>42</v>
      </c>
      <c r="C12" s="45"/>
      <c r="D12" s="45"/>
      <c r="E12" s="45"/>
      <c r="F12" s="45"/>
      <c r="G12" s="45"/>
      <c r="H12" s="45"/>
      <c r="I12" s="45"/>
    </row>
    <row r="14" spans="2:13" x14ac:dyDescent="0.25">
      <c r="B14" s="30" t="s">
        <v>2</v>
      </c>
      <c r="C14" s="30"/>
      <c r="D14" s="5" t="s">
        <v>3</v>
      </c>
      <c r="E14" s="6">
        <v>12.76</v>
      </c>
      <c r="F14" s="32" t="s">
        <v>4</v>
      </c>
      <c r="G14" s="30"/>
      <c r="H14" s="5" t="s">
        <v>3</v>
      </c>
      <c r="I14" s="13">
        <v>0.74</v>
      </c>
      <c r="J14" s="30" t="s">
        <v>5</v>
      </c>
      <c r="K14" s="30"/>
      <c r="L14" s="31"/>
      <c r="M14" s="6">
        <v>0.5</v>
      </c>
    </row>
    <row r="15" spans="2:13" x14ac:dyDescent="0.25">
      <c r="B15" s="30" t="s">
        <v>6</v>
      </c>
      <c r="C15" s="30"/>
      <c r="D15" s="5" t="s">
        <v>3</v>
      </c>
      <c r="E15" s="6">
        <v>6.25</v>
      </c>
      <c r="F15" s="32" t="s">
        <v>7</v>
      </c>
      <c r="G15" s="30"/>
      <c r="H15" s="5" t="s">
        <v>3</v>
      </c>
      <c r="I15">
        <v>0.78</v>
      </c>
      <c r="J15" s="30" t="s">
        <v>8</v>
      </c>
      <c r="K15" s="30"/>
      <c r="L15" s="31"/>
      <c r="M15" s="6">
        <v>0.5</v>
      </c>
    </row>
    <row r="16" spans="2:13" x14ac:dyDescent="0.25">
      <c r="B16" s="30" t="s">
        <v>9</v>
      </c>
      <c r="C16" s="30"/>
      <c r="D16" s="5" t="s">
        <v>3</v>
      </c>
      <c r="E16" s="6">
        <v>0.25</v>
      </c>
      <c r="F16" s="46" t="s">
        <v>10</v>
      </c>
      <c r="G16" s="47"/>
      <c r="H16" s="47"/>
      <c r="I16" s="47"/>
    </row>
    <row r="17" spans="2:9" x14ac:dyDescent="0.25">
      <c r="B17" s="30" t="s">
        <v>11</v>
      </c>
      <c r="C17" s="30"/>
      <c r="D17" s="5" t="s">
        <v>3</v>
      </c>
      <c r="E17" s="14">
        <f>IF(AND(E15&lt;&gt;"",E16&lt;&gt;""),E16+E15,"")</f>
        <v>6.5</v>
      </c>
      <c r="F17" s="48" t="s">
        <v>37</v>
      </c>
      <c r="G17" s="49"/>
      <c r="H17" s="49"/>
      <c r="I17" s="50"/>
    </row>
    <row r="18" spans="2:9" x14ac:dyDescent="0.25">
      <c r="B18" s="30" t="s">
        <v>12</v>
      </c>
      <c r="C18" s="30"/>
      <c r="D18" s="5" t="s">
        <v>3</v>
      </c>
      <c r="E18" s="12">
        <v>7.8</v>
      </c>
      <c r="F18" s="51" t="s">
        <v>13</v>
      </c>
      <c r="G18" s="52"/>
      <c r="H18" s="5" t="s">
        <v>3</v>
      </c>
      <c r="I18" s="7" t="s">
        <v>44</v>
      </c>
    </row>
    <row r="19" spans="2:9" x14ac:dyDescent="0.25">
      <c r="B19" s="30" t="s">
        <v>14</v>
      </c>
      <c r="C19" s="30"/>
      <c r="D19" s="5" t="s">
        <v>3</v>
      </c>
      <c r="E19" s="12">
        <v>8.9600000000000009</v>
      </c>
      <c r="F19" s="32" t="s">
        <v>15</v>
      </c>
      <c r="G19" s="30"/>
      <c r="H19" s="5" t="s">
        <v>3</v>
      </c>
      <c r="I19" s="6" t="s">
        <v>45</v>
      </c>
    </row>
    <row r="24" spans="2:9" x14ac:dyDescent="0.25">
      <c r="C24" t="s">
        <v>38</v>
      </c>
    </row>
    <row r="25" spans="2:9" x14ac:dyDescent="0.25">
      <c r="C25" t="s">
        <v>39</v>
      </c>
    </row>
    <row r="28" spans="2:9" x14ac:dyDescent="0.25">
      <c r="C28" t="s">
        <v>40</v>
      </c>
    </row>
    <row r="29" spans="2:9" x14ac:dyDescent="0.25">
      <c r="C29" t="s">
        <v>41</v>
      </c>
    </row>
  </sheetData>
  <mergeCells count="29">
    <mergeCell ref="B19:C19"/>
    <mergeCell ref="F19:G19"/>
    <mergeCell ref="B16:C16"/>
    <mergeCell ref="F16:I16"/>
    <mergeCell ref="B17:C17"/>
    <mergeCell ref="F17:I17"/>
    <mergeCell ref="B18:C18"/>
    <mergeCell ref="F18:G18"/>
    <mergeCell ref="J14:L14"/>
    <mergeCell ref="B15:C15"/>
    <mergeCell ref="F15:G15"/>
    <mergeCell ref="J15:L15"/>
    <mergeCell ref="B8:D8"/>
    <mergeCell ref="F8:I8"/>
    <mergeCell ref="B9:D9"/>
    <mergeCell ref="F9:I9"/>
    <mergeCell ref="B10:D10"/>
    <mergeCell ref="F10:I10"/>
    <mergeCell ref="B11:I11"/>
    <mergeCell ref="B12:I12"/>
    <mergeCell ref="B14:C14"/>
    <mergeCell ref="F14:G14"/>
    <mergeCell ref="B7:D7"/>
    <mergeCell ref="F7:I7"/>
    <mergeCell ref="B4:I4"/>
    <mergeCell ref="B5:D5"/>
    <mergeCell ref="F5:H5"/>
    <mergeCell ref="B6:D6"/>
    <mergeCell ref="F6:H6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A7" sqref="A7"/>
    </sheetView>
  </sheetViews>
  <sheetFormatPr defaultRowHeight="13.8" x14ac:dyDescent="0.25"/>
  <cols>
    <col min="1" max="1" width="30.59765625" customWidth="1"/>
    <col min="2" max="2" width="10.59765625" customWidth="1"/>
    <col min="3" max="3" width="22.59765625" customWidth="1"/>
    <col min="4" max="4" width="8.59765625" customWidth="1"/>
    <col min="5" max="5" width="10.59765625" customWidth="1"/>
  </cols>
  <sheetData>
    <row r="1" spans="1:5" ht="17.399999999999999" x14ac:dyDescent="0.25">
      <c r="A1" s="54" t="s">
        <v>0</v>
      </c>
      <c r="B1" s="54"/>
      <c r="C1" s="54"/>
      <c r="D1" s="54"/>
      <c r="E1" s="54"/>
    </row>
    <row r="2" spans="1:5" ht="30" customHeight="1" x14ac:dyDescent="0.25">
      <c r="A2" s="8" t="s">
        <v>16</v>
      </c>
      <c r="B2" s="9" t="s">
        <v>17</v>
      </c>
      <c r="C2" s="55" t="s">
        <v>18</v>
      </c>
      <c r="D2" s="55"/>
      <c r="E2" s="10" t="s">
        <v>19</v>
      </c>
    </row>
    <row r="3" spans="1:5" ht="30" customHeight="1" x14ac:dyDescent="0.25">
      <c r="A3" s="8" t="s">
        <v>20</v>
      </c>
      <c r="B3" s="9" t="s">
        <v>17</v>
      </c>
      <c r="C3" s="55" t="s">
        <v>21</v>
      </c>
      <c r="D3" s="55"/>
      <c r="E3" s="10" t="s">
        <v>19</v>
      </c>
    </row>
    <row r="4" spans="1:5" ht="30" customHeight="1" x14ac:dyDescent="0.25">
      <c r="A4" s="11" t="s">
        <v>22</v>
      </c>
      <c r="B4" s="9" t="s">
        <v>17</v>
      </c>
      <c r="C4" s="55" t="s">
        <v>23</v>
      </c>
      <c r="D4" s="55"/>
      <c r="E4" s="56"/>
    </row>
    <row r="5" spans="1:5" ht="30" customHeight="1" x14ac:dyDescent="0.25">
      <c r="A5" s="11" t="s">
        <v>24</v>
      </c>
      <c r="B5" s="9" t="s">
        <v>17</v>
      </c>
      <c r="C5" s="56"/>
      <c r="D5" s="56"/>
      <c r="E5" s="56"/>
    </row>
    <row r="6" spans="1:5" ht="26.4" x14ac:dyDescent="0.25">
      <c r="A6" s="11" t="s">
        <v>25</v>
      </c>
      <c r="B6" s="9" t="s">
        <v>17</v>
      </c>
      <c r="C6" s="11" t="s">
        <v>26</v>
      </c>
      <c r="D6" s="53"/>
      <c r="E6" s="53"/>
    </row>
    <row r="7" spans="1:5" ht="30" customHeight="1" x14ac:dyDescent="0.25">
      <c r="A7" s="11" t="s">
        <v>27</v>
      </c>
      <c r="B7" s="9" t="s">
        <v>17</v>
      </c>
      <c r="C7" s="11" t="s">
        <v>28</v>
      </c>
      <c r="D7" s="53"/>
      <c r="E7" s="53"/>
    </row>
  </sheetData>
  <mergeCells count="6">
    <mergeCell ref="D7:E7"/>
    <mergeCell ref="A1:E1"/>
    <mergeCell ref="C2:D2"/>
    <mergeCell ref="C3:D3"/>
    <mergeCell ref="C4:E5"/>
    <mergeCell ref="D6:E6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Site Plan</vt:lpstr>
      <vt:lpstr>Manual Input</vt:lpstr>
    </vt:vector>
  </TitlesOfParts>
  <Company>EMHT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gwasielewski</dc:creator>
  <cp:lastModifiedBy>Hoops, Robert</cp:lastModifiedBy>
  <dcterms:created xsi:type="dcterms:W3CDTF">2021-04-13T18:07:14Z</dcterms:created>
  <dcterms:modified xsi:type="dcterms:W3CDTF">2025-06-02T01:20:18Z</dcterms:modified>
</cp:coreProperties>
</file>